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3475" windowHeight="9465"/>
  </bookViews>
  <sheets>
    <sheet name="ECOMF" sheetId="1" r:id="rId1"/>
    <sheet name="RAD DENT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10" i="2"/>
  <c r="R10"/>
  <c r="Q10"/>
  <c r="O10"/>
  <c r="N10"/>
  <c r="M10"/>
  <c r="J10"/>
  <c r="I10"/>
  <c r="H10"/>
  <c r="G10"/>
  <c r="F10"/>
  <c r="E10"/>
  <c r="D10"/>
  <c r="U9"/>
  <c r="T9"/>
  <c r="P9"/>
  <c r="L9"/>
  <c r="V9" s="1"/>
  <c r="K9"/>
  <c r="G9"/>
  <c r="U8"/>
  <c r="T8"/>
  <c r="T10" s="1"/>
  <c r="P8"/>
  <c r="P10" s="1"/>
  <c r="K8"/>
  <c r="K10" s="1"/>
  <c r="G8"/>
  <c r="L8" s="1"/>
  <c r="L10" s="1"/>
  <c r="V39" i="1"/>
  <c r="S37"/>
  <c r="R37"/>
  <c r="Q37"/>
  <c r="O37"/>
  <c r="N37"/>
  <c r="M37"/>
  <c r="J37"/>
  <c r="I37"/>
  <c r="H37"/>
  <c r="F37"/>
  <c r="E37"/>
  <c r="D37"/>
  <c r="T36"/>
  <c r="P36"/>
  <c r="U36" s="1"/>
  <c r="K36"/>
  <c r="G36"/>
  <c r="L36" s="1"/>
  <c r="T35"/>
  <c r="P35"/>
  <c r="U35" s="1"/>
  <c r="L35"/>
  <c r="K35"/>
  <c r="G35"/>
  <c r="U34"/>
  <c r="T34"/>
  <c r="P34"/>
  <c r="L34"/>
  <c r="V34" s="1"/>
  <c r="K34"/>
  <c r="G34"/>
  <c r="U33"/>
  <c r="T33"/>
  <c r="P33"/>
  <c r="K33"/>
  <c r="G33"/>
  <c r="L33" s="1"/>
  <c r="V33" s="1"/>
  <c r="T32"/>
  <c r="P32"/>
  <c r="U32" s="1"/>
  <c r="K32"/>
  <c r="G32"/>
  <c r="L32" s="1"/>
  <c r="T31"/>
  <c r="P31"/>
  <c r="U31" s="1"/>
  <c r="L31"/>
  <c r="K31"/>
  <c r="G31"/>
  <c r="U30"/>
  <c r="T30"/>
  <c r="P30"/>
  <c r="L30"/>
  <c r="V30" s="1"/>
  <c r="K30"/>
  <c r="G30"/>
  <c r="U29"/>
  <c r="T29"/>
  <c r="P29"/>
  <c r="K29"/>
  <c r="G29"/>
  <c r="L29" s="1"/>
  <c r="V29" s="1"/>
  <c r="T28"/>
  <c r="P28"/>
  <c r="U28" s="1"/>
  <c r="K28"/>
  <c r="G28"/>
  <c r="L28" s="1"/>
  <c r="T27"/>
  <c r="P27"/>
  <c r="U27" s="1"/>
  <c r="L27"/>
  <c r="K27"/>
  <c r="G27"/>
  <c r="U26"/>
  <c r="T26"/>
  <c r="P26"/>
  <c r="L26"/>
  <c r="V26" s="1"/>
  <c r="K26"/>
  <c r="G26"/>
  <c r="U25"/>
  <c r="T25"/>
  <c r="P25"/>
  <c r="K25"/>
  <c r="G25"/>
  <c r="L25" s="1"/>
  <c r="V25" s="1"/>
  <c r="T24"/>
  <c r="P24"/>
  <c r="U24" s="1"/>
  <c r="K24"/>
  <c r="G24"/>
  <c r="L24" s="1"/>
  <c r="T23"/>
  <c r="P23"/>
  <c r="U23" s="1"/>
  <c r="L23"/>
  <c r="K23"/>
  <c r="G23"/>
  <c r="U22"/>
  <c r="T22"/>
  <c r="P22"/>
  <c r="L22"/>
  <c r="V22" s="1"/>
  <c r="K22"/>
  <c r="G22"/>
  <c r="U21"/>
  <c r="T21"/>
  <c r="P21"/>
  <c r="K21"/>
  <c r="G21"/>
  <c r="L21" s="1"/>
  <c r="V21" s="1"/>
  <c r="T20"/>
  <c r="P20"/>
  <c r="U20" s="1"/>
  <c r="K20"/>
  <c r="G20"/>
  <c r="L20" s="1"/>
  <c r="T19"/>
  <c r="P19"/>
  <c r="U19" s="1"/>
  <c r="L19"/>
  <c r="K19"/>
  <c r="G19"/>
  <c r="U18"/>
  <c r="T18"/>
  <c r="P18"/>
  <c r="L18"/>
  <c r="V18" s="1"/>
  <c r="K18"/>
  <c r="G18"/>
  <c r="U17"/>
  <c r="T17"/>
  <c r="P17"/>
  <c r="K17"/>
  <c r="G17"/>
  <c r="L17" s="1"/>
  <c r="V17" s="1"/>
  <c r="T16"/>
  <c r="P16"/>
  <c r="U16" s="1"/>
  <c r="K16"/>
  <c r="G16"/>
  <c r="L16" s="1"/>
  <c r="T15"/>
  <c r="P15"/>
  <c r="U15" s="1"/>
  <c r="L15"/>
  <c r="K15"/>
  <c r="G15"/>
  <c r="U14"/>
  <c r="T14"/>
  <c r="P14"/>
  <c r="L14"/>
  <c r="V14" s="1"/>
  <c r="K14"/>
  <c r="G14"/>
  <c r="U13"/>
  <c r="T13"/>
  <c r="P13"/>
  <c r="K13"/>
  <c r="G13"/>
  <c r="L13" s="1"/>
  <c r="V13" s="1"/>
  <c r="T12"/>
  <c r="P12"/>
  <c r="U12" s="1"/>
  <c r="K12"/>
  <c r="G12"/>
  <c r="L12" s="1"/>
  <c r="T11"/>
  <c r="P11"/>
  <c r="P37" s="1"/>
  <c r="L11"/>
  <c r="K11"/>
  <c r="G11"/>
  <c r="U10"/>
  <c r="T10"/>
  <c r="P10"/>
  <c r="L10"/>
  <c r="V10" s="1"/>
  <c r="K10"/>
  <c r="G10"/>
  <c r="U9"/>
  <c r="T9"/>
  <c r="T37" s="1"/>
  <c r="P9"/>
  <c r="K9"/>
  <c r="K37" s="1"/>
  <c r="G9"/>
  <c r="L9" s="1"/>
  <c r="V8" i="2" l="1"/>
  <c r="V10" s="1"/>
  <c r="U10"/>
  <c r="V9" i="1"/>
  <c r="L37"/>
  <c r="V11"/>
  <c r="V15"/>
  <c r="V19"/>
  <c r="V23"/>
  <c r="V27"/>
  <c r="V31"/>
  <c r="V35"/>
  <c r="V12"/>
  <c r="V16"/>
  <c r="V20"/>
  <c r="V24"/>
  <c r="V28"/>
  <c r="V32"/>
  <c r="V36"/>
  <c r="U11"/>
  <c r="U37" s="1"/>
  <c r="G37"/>
  <c r="V37" l="1"/>
</calcChain>
</file>

<file path=xl/sharedStrings.xml><?xml version="1.0" encoding="utf-8"?>
<sst xmlns="http://schemas.openxmlformats.org/spreadsheetml/2006/main" count="108" uniqueCount="90">
  <si>
    <t>ACTE ADITIONALE PENTRU ECOGRAFII  LA CONTRACTELE DE ASISTENTA MEDICALA PRIMARA</t>
  </si>
  <si>
    <t>21.07.2020 - valori contract ecomf dupa regularizare iunie 2020</t>
  </si>
  <si>
    <t>Nr.crt.</t>
  </si>
  <si>
    <t>CONTR. A</t>
  </si>
  <si>
    <t>DEN.FURNIZOR</t>
  </si>
  <si>
    <t>IANUARIE 2020</t>
  </si>
  <si>
    <t>FEBRUARIE 2020</t>
  </si>
  <si>
    <t>MARTIE 2020</t>
  </si>
  <si>
    <t>TOTAL TRIM I 2020</t>
  </si>
  <si>
    <t xml:space="preserve"> APRILIE 2020</t>
  </si>
  <si>
    <t>MAI 2020</t>
  </si>
  <si>
    <t>IUNIE 2020</t>
  </si>
  <si>
    <t>TOTAL TRIM II 2020</t>
  </si>
  <si>
    <t>TOTAL SEM. I 2020</t>
  </si>
  <si>
    <t>IULIE 2020</t>
  </si>
  <si>
    <t>SEPTEMBRIE 2020</t>
  </si>
  <si>
    <t>TOTAL TRIM III 2020</t>
  </si>
  <si>
    <t>OCTOMBRIE 2020</t>
  </si>
  <si>
    <t>NOIEMBRIE 2020</t>
  </si>
  <si>
    <t>DECEMBRIE 2020</t>
  </si>
  <si>
    <t>TOTAL TRIM IV 2020</t>
  </si>
  <si>
    <t>TOTAL SEM. II 2020</t>
  </si>
  <si>
    <t>TOTAL AN 2020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</si>
  <si>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</si>
  <si>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</si>
  <si>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</si>
  <si>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</si>
  <si>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</si>
  <si>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</si>
  <si>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</si>
  <si>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</si>
  <si>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</si>
  <si>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</si>
  <si>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</si>
  <si>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</si>
  <si>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</si>
  <si>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</si>
  <si>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</si>
  <si>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</si>
  <si>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</si>
  <si>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</si>
  <si>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</si>
  <si>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</si>
  <si>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</si>
  <si>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</si>
  <si>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</si>
  <si>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</si>
  <si>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</si>
  <si>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</si>
  <si>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</si>
  <si>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</si>
  <si>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</si>
  <si>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</si>
  <si>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</si>
  <si>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</si>
  <si>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</si>
  <si>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</si>
  <si>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</si>
  <si>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</si>
  <si>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</si>
  <si>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</si>
  <si>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</si>
  <si>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</si>
  <si>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</si>
  <si>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</si>
  <si>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</si>
  <si>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</si>
  <si>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</si>
  <si>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</si>
  <si>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</si>
  <si>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</si>
  <si>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</si>
  <si>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</si>
  <si>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</si>
  <si>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</si>
  <si>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</si>
  <si>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</si>
  <si>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A1917</t>
  </si>
  <si>
    <t>SC PREVENT MED SRL</t>
  </si>
  <si>
    <t xml:space="preserve">TOTAL ACTE ADITIONALE PENTRU ECOGRAFII  LA CONTRACTELE DE ASISTENTA MEDICALA PRIMARA </t>
  </si>
  <si>
    <t>ACTE ADITIONALE PENTRU RADIOGRAFII DENTARE LA CONTRACTELE DE MEDICINA DENTARA</t>
  </si>
  <si>
    <t>21.07.2020 - valori contract rad dentare dupa alocare din regularizare iunie 2020</t>
  </si>
  <si>
    <t>CONTR. D</t>
  </si>
  <si>
    <t>TOTAL SEM.I 2020</t>
  </si>
  <si>
    <t>TOTAL SEM.II 2020</t>
  </si>
  <si>
    <t>D0096</t>
  </si>
  <si>
    <t>SC MULTIDENT SRL</t>
  </si>
  <si>
    <t>D0121</t>
  </si>
  <si>
    <t>CMI DR PETCU DANIEL BOGDAN</t>
  </si>
  <si>
    <t xml:space="preserve">TOTAL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</si>
</sst>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0000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2" borderId="0" xfId="1" applyFont="1" applyFill="1" applyBorder="1" applyAlignment="1">
      <alignment horizontal="left"/>
    </xf>
    <xf numFmtId="0" fontId="4" fillId="2" borderId="0" xfId="1" applyFont="1" applyFill="1"/>
    <xf numFmtId="0" fontId="4" fillId="2" borderId="0" xfId="2" applyFont="1" applyFill="1"/>
    <xf numFmtId="0" fontId="3" fillId="2" borderId="0" xfId="3" applyFont="1" applyFill="1"/>
    <xf numFmtId="0" fontId="3" fillId="2" borderId="0" xfId="1" applyFont="1" applyFill="1"/>
    <xf numFmtId="0" fontId="5" fillId="2" borderId="0" xfId="1" applyFont="1" applyFill="1"/>
    <xf numFmtId="0" fontId="3" fillId="2" borderId="0" xfId="2" applyFont="1" applyFill="1" applyBorder="1"/>
    <xf numFmtId="0" fontId="4" fillId="2" borderId="0" xfId="1" applyFont="1" applyFill="1" applyBorder="1"/>
    <xf numFmtId="0" fontId="4" fillId="2" borderId="0" xfId="2" applyFont="1" applyFill="1" applyBorder="1"/>
    <xf numFmtId="43" fontId="4" fillId="2" borderId="0" xfId="4" applyFont="1" applyFill="1" applyBorder="1"/>
    <xf numFmtId="14" fontId="5" fillId="2" borderId="0" xfId="2" applyNumberFormat="1" applyFont="1" applyFill="1" applyBorder="1"/>
    <xf numFmtId="0" fontId="3" fillId="2" borderId="1" xfId="1" applyFont="1" applyFill="1" applyBorder="1" applyAlignment="1">
      <alignment wrapText="1"/>
    </xf>
    <xf numFmtId="0" fontId="3" fillId="2" borderId="1" xfId="2" applyFont="1" applyFill="1" applyBorder="1" applyAlignment="1">
      <alignment wrapText="1"/>
    </xf>
    <xf numFmtId="17" fontId="3" fillId="2" borderId="1" xfId="1" applyNumberFormat="1" applyFont="1" applyFill="1" applyBorder="1" applyAlignment="1">
      <alignment wrapText="1"/>
    </xf>
    <xf numFmtId="0" fontId="3" fillId="2" borderId="0" xfId="1" applyFont="1" applyFill="1" applyAlignment="1">
      <alignment wrapText="1"/>
    </xf>
    <xf numFmtId="0" fontId="4" fillId="2" borderId="1" xfId="1" applyFont="1" applyFill="1" applyBorder="1" applyAlignment="1">
      <alignment wrapText="1"/>
    </xf>
    <xf numFmtId="0" fontId="4" fillId="2" borderId="1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wrapText="1"/>
    </xf>
    <xf numFmtId="43" fontId="4" fillId="2" borderId="1" xfId="6" applyFont="1" applyFill="1" applyBorder="1" applyAlignment="1">
      <alignment wrapText="1"/>
    </xf>
    <xf numFmtId="0" fontId="4" fillId="2" borderId="1" xfId="1" applyFont="1" applyFill="1" applyBorder="1"/>
    <xf numFmtId="0" fontId="4" fillId="2" borderId="1" xfId="3" applyFont="1" applyFill="1" applyBorder="1" applyAlignment="1">
      <alignment horizontal="center" wrapText="1"/>
    </xf>
    <xf numFmtId="0" fontId="4" fillId="2" borderId="1" xfId="3" applyFont="1" applyFill="1" applyBorder="1" applyAlignment="1">
      <alignment wrapText="1"/>
    </xf>
    <xf numFmtId="43" fontId="4" fillId="2" borderId="1" xfId="6" applyFont="1" applyFill="1" applyBorder="1"/>
    <xf numFmtId="0" fontId="4" fillId="2" borderId="1" xfId="3" applyFont="1" applyFill="1" applyBorder="1" applyAlignment="1">
      <alignment horizontal="center"/>
    </xf>
    <xf numFmtId="164" fontId="4" fillId="2" borderId="1" xfId="3" applyNumberFormat="1" applyFont="1" applyFill="1" applyBorder="1" applyAlignment="1">
      <alignment horizontal="center"/>
    </xf>
    <xf numFmtId="0" fontId="4" fillId="2" borderId="1" xfId="3" applyFont="1" applyFill="1" applyBorder="1" applyAlignment="1"/>
    <xf numFmtId="164" fontId="4" fillId="2" borderId="1" xfId="3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/>
    </xf>
    <xf numFmtId="0" fontId="4" fillId="2" borderId="1" xfId="7" applyFont="1" applyFill="1" applyBorder="1" applyAlignment="1">
      <alignment wrapText="1"/>
    </xf>
    <xf numFmtId="0" fontId="4" fillId="2" borderId="1" xfId="5" applyFont="1" applyFill="1" applyBorder="1" applyAlignment="1">
      <alignment horizontal="center"/>
    </xf>
    <xf numFmtId="0" fontId="4" fillId="2" borderId="1" xfId="5" applyFont="1" applyFill="1" applyBorder="1" applyAlignment="1"/>
    <xf numFmtId="0" fontId="4" fillId="2" borderId="1" xfId="3" applyFont="1" applyFill="1" applyBorder="1" applyAlignment="1">
      <alignment horizontal="left" wrapText="1"/>
    </xf>
    <xf numFmtId="0" fontId="3" fillId="2" borderId="1" xfId="1" applyFont="1" applyFill="1" applyBorder="1"/>
    <xf numFmtId="0" fontId="3" fillId="2" borderId="1" xfId="2" applyFont="1" applyFill="1" applyBorder="1"/>
    <xf numFmtId="43" fontId="3" fillId="2" borderId="1" xfId="1" applyNumberFormat="1" applyFont="1" applyFill="1" applyBorder="1"/>
    <xf numFmtId="0" fontId="3" fillId="2" borderId="0" xfId="1" applyFont="1" applyFill="1" applyBorder="1"/>
    <xf numFmtId="43" fontId="3" fillId="2" borderId="0" xfId="1" applyNumberFormat="1" applyFont="1" applyFill="1" applyBorder="1"/>
    <xf numFmtId="43" fontId="4" fillId="2" borderId="0" xfId="1" applyNumberFormat="1" applyFont="1" applyFill="1"/>
    <xf numFmtId="0" fontId="5" fillId="2" borderId="0" xfId="2" applyFont="1" applyFill="1"/>
    <xf numFmtId="0" fontId="5" fillId="2" borderId="0" xfId="0" applyFont="1" applyFill="1"/>
    <xf numFmtId="14" fontId="4" fillId="2" borderId="0" xfId="2" applyNumberFormat="1" applyFont="1" applyFill="1" applyBorder="1"/>
    <xf numFmtId="0" fontId="3" fillId="2" borderId="1" xfId="1" applyFont="1" applyFill="1" applyBorder="1" applyAlignment="1">
      <alignment horizontal="center" wrapText="1"/>
    </xf>
    <xf numFmtId="17" fontId="3" fillId="2" borderId="1" xfId="1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165" fontId="4" fillId="2" borderId="1" xfId="4" applyNumberFormat="1" applyFont="1" applyFill="1" applyBorder="1"/>
    <xf numFmtId="0" fontId="5" fillId="2" borderId="1" xfId="5" applyFont="1" applyFill="1" applyBorder="1"/>
    <xf numFmtId="43" fontId="4" fillId="2" borderId="1" xfId="4" applyFont="1" applyFill="1" applyBorder="1"/>
    <xf numFmtId="2" fontId="4" fillId="2" borderId="1" xfId="4" applyNumberFormat="1" applyFont="1" applyFill="1" applyBorder="1"/>
    <xf numFmtId="43" fontId="4" fillId="2" borderId="1" xfId="8" applyFont="1" applyFill="1" applyBorder="1"/>
    <xf numFmtId="2" fontId="3" fillId="2" borderId="1" xfId="1" applyNumberFormat="1" applyFont="1" applyFill="1" applyBorder="1"/>
  </cellXfs>
  <cellStyles count="9">
    <cellStyle name="Comma" xfId="8" builtinId="3"/>
    <cellStyle name="Comma 10" xfId="4"/>
    <cellStyle name="Comma 16" xfId="6"/>
    <cellStyle name="Normal" xfId="0" builtinId="0"/>
    <cellStyle name="Normal 10 2" xfId="1"/>
    <cellStyle name="Normal 2 2 3" xfId="3"/>
    <cellStyle name="Normal 25" xfId="5"/>
    <cellStyle name="Normal_PLAFON RAPORTAT TRIM.II,III 2004 10" xfId="2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AE56"/>
  <sheetViews>
    <sheetView tabSelected="1" workbookViewId="0">
      <selection activeCell="H5" sqref="H5"/>
    </sheetView>
  </sheetViews>
  <sheetFormatPr defaultRowHeight="16.5"/>
  <cols>
    <col min="1" max="1" width="8.140625" style="2" customWidth="1"/>
    <col min="2" max="2" width="9.85546875" style="3" customWidth="1"/>
    <col min="3" max="3" width="36.28515625" style="3" customWidth="1"/>
    <col min="4" max="22" width="13" style="2" customWidth="1"/>
    <col min="23" max="25" width="19.42578125" style="2" customWidth="1"/>
    <col min="26" max="29" width="19.7109375" style="2" customWidth="1"/>
    <col min="30" max="30" width="14.28515625" style="2" hidden="1" customWidth="1"/>
    <col min="31" max="31" width="15.140625" style="2" hidden="1" customWidth="1"/>
    <col min="32" max="16384" width="9.140625" style="2"/>
  </cols>
  <sheetData>
    <row r="2" spans="1:22">
      <c r="A2" s="1" t="s">
        <v>0</v>
      </c>
      <c r="B2" s="2"/>
    </row>
    <row r="3" spans="1:22">
      <c r="B3" s="2"/>
      <c r="C3" s="4"/>
    </row>
    <row r="4" spans="1:22">
      <c r="A4" s="5"/>
      <c r="B4" s="6"/>
      <c r="C4" s="7" t="s">
        <v>1</v>
      </c>
    </row>
    <row r="5" spans="1:22">
      <c r="A5" s="8"/>
      <c r="B5" s="9"/>
      <c r="C5" s="10"/>
    </row>
    <row r="6" spans="1:22">
      <c r="A6" s="8"/>
      <c r="B6" s="9"/>
      <c r="C6" s="9"/>
    </row>
    <row r="7" spans="1:22">
      <c r="A7" s="8"/>
      <c r="B7" s="7"/>
      <c r="C7" s="11"/>
    </row>
    <row r="8" spans="1:22" s="15" customFormat="1" ht="33">
      <c r="A8" s="12" t="s">
        <v>2</v>
      </c>
      <c r="B8" s="13" t="s">
        <v>3</v>
      </c>
      <c r="C8" s="13" t="s">
        <v>4</v>
      </c>
      <c r="D8" s="12" t="s">
        <v>5</v>
      </c>
      <c r="E8" s="12" t="s">
        <v>6</v>
      </c>
      <c r="F8" s="12" t="s">
        <v>7</v>
      </c>
      <c r="G8" s="12" t="s">
        <v>8</v>
      </c>
      <c r="H8" s="12" t="s">
        <v>9</v>
      </c>
      <c r="I8" s="12" t="s">
        <v>10</v>
      </c>
      <c r="J8" s="12" t="s">
        <v>11</v>
      </c>
      <c r="K8" s="12" t="s">
        <v>12</v>
      </c>
      <c r="L8" s="12" t="s">
        <v>13</v>
      </c>
      <c r="M8" s="12" t="s">
        <v>14</v>
      </c>
      <c r="N8" s="14">
        <v>44044</v>
      </c>
      <c r="O8" s="12" t="s">
        <v>15</v>
      </c>
      <c r="P8" s="12" t="s">
        <v>16</v>
      </c>
      <c r="Q8" s="12" t="s">
        <v>17</v>
      </c>
      <c r="R8" s="12" t="s">
        <v>18</v>
      </c>
      <c r="S8" s="12" t="s">
        <v>19</v>
      </c>
      <c r="T8" s="12" t="s">
        <v>20</v>
      </c>
      <c r="U8" s="12" t="s">
        <v>21</v>
      </c>
      <c r="V8" s="12" t="s">
        <v>22</v>
      </c>
    </row>
    <row r="9" spans="1:22">
      <c r="A9" s="16">
        <v>1</v>
      </c>
      <c r="B9" s="17" t="s">
        <v>23</v>
      </c>
      <c r="C9" s="18" t="s">
        <v>24</v>
      </c>
      <c r="D9" s="19">
        <v>2100</v>
      </c>
      <c r="E9" s="19">
        <v>3420</v>
      </c>
      <c r="F9" s="19">
        <v>4200</v>
      </c>
      <c r="G9" s="19">
        <f>D9+E9+F9</f>
        <v>9720</v>
      </c>
      <c r="H9" s="19">
        <v>2460</v>
      </c>
      <c r="I9" s="19">
        <v>2100</v>
      </c>
      <c r="J9" s="19">
        <v>5040</v>
      </c>
      <c r="K9" s="19">
        <f>H9+I9+J9</f>
        <v>9600</v>
      </c>
      <c r="L9" s="19">
        <f>G9+K9</f>
        <v>19320</v>
      </c>
      <c r="M9" s="19">
        <v>2193.8144000000002</v>
      </c>
      <c r="N9" s="19">
        <v>1919.5876000000003</v>
      </c>
      <c r="O9" s="19">
        <v>2193.8144000000002</v>
      </c>
      <c r="P9" s="19">
        <f>M9+N9+O9</f>
        <v>6307.2164000000002</v>
      </c>
      <c r="Q9" s="19">
        <v>2193.8144000000002</v>
      </c>
      <c r="R9" s="19">
        <v>1919.5876000000003</v>
      </c>
      <c r="S9" s="19">
        <v>1096.9072000000001</v>
      </c>
      <c r="T9" s="19">
        <f>Q9+R9+S9</f>
        <v>5210.3091999999997</v>
      </c>
      <c r="U9" s="19">
        <f>P9+T9</f>
        <v>11517.525600000001</v>
      </c>
      <c r="V9" s="19">
        <f>L9+U9</f>
        <v>30837.525600000001</v>
      </c>
    </row>
    <row r="10" spans="1:22">
      <c r="A10" s="20">
        <v>2</v>
      </c>
      <c r="B10" s="21" t="s">
        <v>25</v>
      </c>
      <c r="C10" s="22" t="s">
        <v>26</v>
      </c>
      <c r="D10" s="23">
        <v>2100</v>
      </c>
      <c r="E10" s="23">
        <v>2100</v>
      </c>
      <c r="F10" s="23">
        <v>2100</v>
      </c>
      <c r="G10" s="19">
        <f t="shared" ref="G10:G36" si="0">D10+E10+F10</f>
        <v>6300</v>
      </c>
      <c r="H10" s="19">
        <v>2760</v>
      </c>
      <c r="I10" s="19">
        <v>2100</v>
      </c>
      <c r="J10" s="23">
        <v>3360</v>
      </c>
      <c r="K10" s="19">
        <f t="shared" ref="K10:K36" si="1">H10+I10+J10</f>
        <v>8220</v>
      </c>
      <c r="L10" s="19">
        <f t="shared" ref="L10:L36" si="2">G10+K10</f>
        <v>14520</v>
      </c>
      <c r="M10" s="23">
        <v>2201.3456000000001</v>
      </c>
      <c r="N10" s="23">
        <v>1926.1774000000003</v>
      </c>
      <c r="O10" s="23">
        <v>2201.3456000000001</v>
      </c>
      <c r="P10" s="19">
        <f t="shared" ref="P10:P36" si="3">M10+N10+O10</f>
        <v>6328.8685999999998</v>
      </c>
      <c r="Q10" s="19">
        <v>2201.3456000000001</v>
      </c>
      <c r="R10" s="19">
        <v>1926.1774000000003</v>
      </c>
      <c r="S10" s="23">
        <v>1100.6728000000001</v>
      </c>
      <c r="T10" s="19">
        <f t="shared" ref="T10:T36" si="4">Q10+R10+S10</f>
        <v>5228.1958000000004</v>
      </c>
      <c r="U10" s="19">
        <f t="shared" ref="U10:U36" si="5">P10+T10</f>
        <v>11557.064399999999</v>
      </c>
      <c r="V10" s="19">
        <f t="shared" ref="V10:V36" si="6">L10+U10</f>
        <v>26077.064399999999</v>
      </c>
    </row>
    <row r="11" spans="1:22">
      <c r="A11" s="16">
        <v>3</v>
      </c>
      <c r="B11" s="24" t="s">
        <v>27</v>
      </c>
      <c r="C11" s="22" t="s">
        <v>28</v>
      </c>
      <c r="D11" s="23">
        <v>720</v>
      </c>
      <c r="E11" s="23">
        <v>2100</v>
      </c>
      <c r="F11" s="23">
        <v>3780</v>
      </c>
      <c r="G11" s="19">
        <f t="shared" si="0"/>
        <v>6600</v>
      </c>
      <c r="H11" s="19">
        <v>4020</v>
      </c>
      <c r="I11" s="19">
        <v>2100</v>
      </c>
      <c r="J11" s="23">
        <v>4320</v>
      </c>
      <c r="K11" s="19">
        <f t="shared" si="1"/>
        <v>10440</v>
      </c>
      <c r="L11" s="19">
        <f t="shared" si="2"/>
        <v>17040</v>
      </c>
      <c r="M11" s="23">
        <v>2224.4720000000002</v>
      </c>
      <c r="N11" s="23">
        <v>1946.4130000000002</v>
      </c>
      <c r="O11" s="23">
        <v>2224.4720000000002</v>
      </c>
      <c r="P11" s="19">
        <f t="shared" si="3"/>
        <v>6395.357</v>
      </c>
      <c r="Q11" s="19">
        <v>2224.4720000000002</v>
      </c>
      <c r="R11" s="19">
        <v>1946.4130000000002</v>
      </c>
      <c r="S11" s="23">
        <v>1112.2360000000001</v>
      </c>
      <c r="T11" s="19">
        <f t="shared" si="4"/>
        <v>5283.1210000000001</v>
      </c>
      <c r="U11" s="19">
        <f t="shared" si="5"/>
        <v>11678.477999999999</v>
      </c>
      <c r="V11" s="19">
        <f t="shared" si="6"/>
        <v>28718.477999999999</v>
      </c>
    </row>
    <row r="12" spans="1:22">
      <c r="A12" s="20">
        <v>4</v>
      </c>
      <c r="B12" s="24" t="s">
        <v>29</v>
      </c>
      <c r="C12" s="22" t="s">
        <v>30</v>
      </c>
      <c r="D12" s="23">
        <v>1860</v>
      </c>
      <c r="E12" s="23">
        <v>3480</v>
      </c>
      <c r="F12" s="23">
        <v>4380</v>
      </c>
      <c r="G12" s="19">
        <f t="shared" si="0"/>
        <v>9720</v>
      </c>
      <c r="H12" s="19">
        <v>5160</v>
      </c>
      <c r="I12" s="19">
        <v>6600</v>
      </c>
      <c r="J12" s="23">
        <v>1920</v>
      </c>
      <c r="K12" s="19">
        <f t="shared" si="1"/>
        <v>13680</v>
      </c>
      <c r="L12" s="19">
        <f t="shared" si="2"/>
        <v>23400</v>
      </c>
      <c r="M12" s="23">
        <v>7302.540897237569</v>
      </c>
      <c r="N12" s="23">
        <v>1707.8166000000003</v>
      </c>
      <c r="O12" s="23">
        <v>1951.7904000000001</v>
      </c>
      <c r="P12" s="19">
        <f t="shared" si="3"/>
        <v>10962.14789723757</v>
      </c>
      <c r="Q12" s="19">
        <v>1951.7904000000001</v>
      </c>
      <c r="R12" s="19">
        <v>1707.8166000000003</v>
      </c>
      <c r="S12" s="23">
        <v>975.89520000000005</v>
      </c>
      <c r="T12" s="19">
        <f t="shared" si="4"/>
        <v>4635.5022000000008</v>
      </c>
      <c r="U12" s="19">
        <f t="shared" si="5"/>
        <v>15597.650097237571</v>
      </c>
      <c r="V12" s="19">
        <f t="shared" si="6"/>
        <v>38997.650097237572</v>
      </c>
    </row>
    <row r="13" spans="1:22">
      <c r="A13" s="16">
        <v>5</v>
      </c>
      <c r="B13" s="25" t="s">
        <v>31</v>
      </c>
      <c r="C13" s="26" t="s">
        <v>32</v>
      </c>
      <c r="D13" s="23">
        <v>1020</v>
      </c>
      <c r="E13" s="23">
        <v>1200</v>
      </c>
      <c r="F13" s="23">
        <v>360</v>
      </c>
      <c r="G13" s="19">
        <f t="shared" si="0"/>
        <v>2580</v>
      </c>
      <c r="H13" s="19">
        <v>0</v>
      </c>
      <c r="I13" s="19">
        <v>180</v>
      </c>
      <c r="J13" s="23">
        <v>180</v>
      </c>
      <c r="K13" s="19">
        <f t="shared" si="1"/>
        <v>360</v>
      </c>
      <c r="L13" s="19">
        <f t="shared" si="2"/>
        <v>2940</v>
      </c>
      <c r="M13" s="23">
        <v>1701.6992000000002</v>
      </c>
      <c r="N13" s="23">
        <v>1488.9868000000004</v>
      </c>
      <c r="O13" s="23">
        <v>1701.6992000000002</v>
      </c>
      <c r="P13" s="19">
        <f t="shared" si="3"/>
        <v>4892.3852000000006</v>
      </c>
      <c r="Q13" s="19">
        <v>1701.6992000000002</v>
      </c>
      <c r="R13" s="19">
        <v>1488.9868000000004</v>
      </c>
      <c r="S13" s="23">
        <v>850.84960000000012</v>
      </c>
      <c r="T13" s="19">
        <f t="shared" si="4"/>
        <v>4041.5356000000006</v>
      </c>
      <c r="U13" s="19">
        <f t="shared" si="5"/>
        <v>8933.9208000000017</v>
      </c>
      <c r="V13" s="19">
        <f t="shared" si="6"/>
        <v>11873.920800000002</v>
      </c>
    </row>
    <row r="14" spans="1:22">
      <c r="A14" s="20">
        <v>6</v>
      </c>
      <c r="B14" s="27" t="s">
        <v>33</v>
      </c>
      <c r="C14" s="22" t="s">
        <v>34</v>
      </c>
      <c r="D14" s="23">
        <v>1800</v>
      </c>
      <c r="E14" s="23">
        <v>1440</v>
      </c>
      <c r="F14" s="23">
        <v>1680</v>
      </c>
      <c r="G14" s="19">
        <f t="shared" si="0"/>
        <v>4920</v>
      </c>
      <c r="H14" s="19">
        <v>180</v>
      </c>
      <c r="I14" s="19">
        <v>420</v>
      </c>
      <c r="J14" s="23">
        <v>1080</v>
      </c>
      <c r="K14" s="19">
        <f t="shared" si="1"/>
        <v>1680</v>
      </c>
      <c r="L14" s="19">
        <f t="shared" si="2"/>
        <v>6600</v>
      </c>
      <c r="M14" s="23">
        <v>4298.8879999999999</v>
      </c>
      <c r="N14" s="23">
        <v>3761.527</v>
      </c>
      <c r="O14" s="23">
        <v>4298.8879999999999</v>
      </c>
      <c r="P14" s="19">
        <f t="shared" si="3"/>
        <v>12359.303</v>
      </c>
      <c r="Q14" s="19">
        <v>4298.8879999999999</v>
      </c>
      <c r="R14" s="19">
        <v>3761.527</v>
      </c>
      <c r="S14" s="23">
        <v>2149.444</v>
      </c>
      <c r="T14" s="19">
        <f t="shared" si="4"/>
        <v>10209.859</v>
      </c>
      <c r="U14" s="19">
        <f t="shared" si="5"/>
        <v>22569.162</v>
      </c>
      <c r="V14" s="19">
        <f t="shared" si="6"/>
        <v>29169.162</v>
      </c>
    </row>
    <row r="15" spans="1:22">
      <c r="A15" s="16">
        <v>7</v>
      </c>
      <c r="B15" s="27" t="s">
        <v>35</v>
      </c>
      <c r="C15" s="22" t="s">
        <v>36</v>
      </c>
      <c r="D15" s="23">
        <v>1920</v>
      </c>
      <c r="E15" s="23">
        <v>1680</v>
      </c>
      <c r="F15" s="23">
        <v>600</v>
      </c>
      <c r="G15" s="19">
        <f t="shared" si="0"/>
        <v>4200</v>
      </c>
      <c r="H15" s="19">
        <v>1380</v>
      </c>
      <c r="I15" s="19">
        <v>1440</v>
      </c>
      <c r="J15" s="23">
        <v>1560</v>
      </c>
      <c r="K15" s="19">
        <f t="shared" si="1"/>
        <v>4380</v>
      </c>
      <c r="L15" s="19">
        <f t="shared" si="2"/>
        <v>8580</v>
      </c>
      <c r="M15" s="23">
        <v>2051.2896000000001</v>
      </c>
      <c r="N15" s="23">
        <v>1794.8784000000001</v>
      </c>
      <c r="O15" s="23">
        <v>2051.2896000000001</v>
      </c>
      <c r="P15" s="19">
        <f t="shared" si="3"/>
        <v>5897.4575999999997</v>
      </c>
      <c r="Q15" s="19">
        <v>2051.2896000000001</v>
      </c>
      <c r="R15" s="19">
        <v>1794.8784000000001</v>
      </c>
      <c r="S15" s="23">
        <v>1025.6448</v>
      </c>
      <c r="T15" s="19">
        <f t="shared" si="4"/>
        <v>4871.8127999999997</v>
      </c>
      <c r="U15" s="19">
        <f t="shared" si="5"/>
        <v>10769.270399999999</v>
      </c>
      <c r="V15" s="19">
        <f t="shared" si="6"/>
        <v>19349.270400000001</v>
      </c>
    </row>
    <row r="16" spans="1:22">
      <c r="A16" s="20">
        <v>8</v>
      </c>
      <c r="B16" s="27" t="s">
        <v>37</v>
      </c>
      <c r="C16" s="28" t="s">
        <v>38</v>
      </c>
      <c r="D16" s="23">
        <v>2100</v>
      </c>
      <c r="E16" s="23">
        <v>2640</v>
      </c>
      <c r="F16" s="23">
        <v>2100</v>
      </c>
      <c r="G16" s="19">
        <f t="shared" si="0"/>
        <v>6840</v>
      </c>
      <c r="H16" s="19">
        <v>2100</v>
      </c>
      <c r="I16" s="19">
        <v>2100</v>
      </c>
      <c r="J16" s="23">
        <v>4020</v>
      </c>
      <c r="K16" s="19">
        <f t="shared" si="1"/>
        <v>8220</v>
      </c>
      <c r="L16" s="19">
        <f t="shared" si="2"/>
        <v>15060</v>
      </c>
      <c r="M16" s="23">
        <v>2216.4048000000003</v>
      </c>
      <c r="N16" s="23">
        <v>1939.3542000000002</v>
      </c>
      <c r="O16" s="23">
        <v>2216.4048000000003</v>
      </c>
      <c r="P16" s="19">
        <f t="shared" si="3"/>
        <v>6372.1638000000003</v>
      </c>
      <c r="Q16" s="19">
        <v>2216.4048000000003</v>
      </c>
      <c r="R16" s="19">
        <v>1939.3542000000002</v>
      </c>
      <c r="S16" s="23">
        <v>1108.2024000000001</v>
      </c>
      <c r="T16" s="19">
        <f t="shared" si="4"/>
        <v>5263.9614000000001</v>
      </c>
      <c r="U16" s="19">
        <f t="shared" si="5"/>
        <v>11636.1252</v>
      </c>
      <c r="V16" s="19">
        <f t="shared" si="6"/>
        <v>26696.125200000002</v>
      </c>
    </row>
    <row r="17" spans="1:22">
      <c r="A17" s="16">
        <v>9</v>
      </c>
      <c r="B17" s="27" t="s">
        <v>39</v>
      </c>
      <c r="C17" s="22" t="s">
        <v>40</v>
      </c>
      <c r="D17" s="23">
        <v>3240</v>
      </c>
      <c r="E17" s="23">
        <v>5160</v>
      </c>
      <c r="F17" s="23">
        <v>6300</v>
      </c>
      <c r="G17" s="19">
        <f t="shared" si="0"/>
        <v>14700</v>
      </c>
      <c r="H17" s="19">
        <v>6780</v>
      </c>
      <c r="I17" s="19">
        <v>3240</v>
      </c>
      <c r="J17" s="23">
        <v>7200</v>
      </c>
      <c r="K17" s="19">
        <f t="shared" si="1"/>
        <v>17220</v>
      </c>
      <c r="L17" s="19">
        <f t="shared" si="2"/>
        <v>31920</v>
      </c>
      <c r="M17" s="23">
        <v>8280</v>
      </c>
      <c r="N17" s="23">
        <v>2991.6208000000006</v>
      </c>
      <c r="O17" s="23">
        <v>3418.9952000000003</v>
      </c>
      <c r="P17" s="19">
        <f t="shared" si="3"/>
        <v>14690.616000000002</v>
      </c>
      <c r="Q17" s="19">
        <v>3418.9952000000003</v>
      </c>
      <c r="R17" s="19">
        <v>2991.6208000000006</v>
      </c>
      <c r="S17" s="23">
        <v>1709.4976000000001</v>
      </c>
      <c r="T17" s="19">
        <f t="shared" si="4"/>
        <v>8120.1136000000006</v>
      </c>
      <c r="U17" s="19">
        <f t="shared" si="5"/>
        <v>22810.729600000002</v>
      </c>
      <c r="V17" s="19">
        <f t="shared" si="6"/>
        <v>54730.729600000006</v>
      </c>
    </row>
    <row r="18" spans="1:22">
      <c r="A18" s="20">
        <v>10</v>
      </c>
      <c r="B18" s="27" t="s">
        <v>41</v>
      </c>
      <c r="C18" s="22" t="s">
        <v>42</v>
      </c>
      <c r="D18" s="23">
        <v>2100</v>
      </c>
      <c r="E18" s="23">
        <v>2160</v>
      </c>
      <c r="F18" s="23">
        <v>3960</v>
      </c>
      <c r="G18" s="19">
        <f t="shared" si="0"/>
        <v>8220</v>
      </c>
      <c r="H18" s="19">
        <v>3120</v>
      </c>
      <c r="I18" s="19">
        <v>2160</v>
      </c>
      <c r="J18" s="23">
        <v>2940</v>
      </c>
      <c r="K18" s="19">
        <f t="shared" si="1"/>
        <v>8220</v>
      </c>
      <c r="L18" s="19">
        <f t="shared" si="2"/>
        <v>16440</v>
      </c>
      <c r="M18" s="23">
        <v>2285.7840000000001</v>
      </c>
      <c r="N18" s="23">
        <v>2000.0610000000001</v>
      </c>
      <c r="O18" s="23">
        <v>2285.7840000000001</v>
      </c>
      <c r="P18" s="19">
        <f t="shared" si="3"/>
        <v>6571.6290000000008</v>
      </c>
      <c r="Q18" s="19">
        <v>2285.7840000000001</v>
      </c>
      <c r="R18" s="19">
        <v>2000.0610000000001</v>
      </c>
      <c r="S18" s="23">
        <v>1142.8920000000001</v>
      </c>
      <c r="T18" s="19">
        <f t="shared" si="4"/>
        <v>5428.7370000000001</v>
      </c>
      <c r="U18" s="19">
        <f t="shared" si="5"/>
        <v>12000.366000000002</v>
      </c>
      <c r="V18" s="19">
        <f t="shared" si="6"/>
        <v>28440.366000000002</v>
      </c>
    </row>
    <row r="19" spans="1:22">
      <c r="A19" s="16">
        <v>11</v>
      </c>
      <c r="B19" s="27" t="s">
        <v>43</v>
      </c>
      <c r="C19" s="29" t="s">
        <v>44</v>
      </c>
      <c r="D19" s="23">
        <v>2040</v>
      </c>
      <c r="E19" s="23">
        <v>3300</v>
      </c>
      <c r="F19" s="23">
        <v>3840</v>
      </c>
      <c r="G19" s="19">
        <f t="shared" si="0"/>
        <v>9180</v>
      </c>
      <c r="H19" s="19">
        <v>2040</v>
      </c>
      <c r="I19" s="19">
        <v>3120</v>
      </c>
      <c r="J19" s="23">
        <v>2100</v>
      </c>
      <c r="K19" s="19">
        <f t="shared" si="1"/>
        <v>7260</v>
      </c>
      <c r="L19" s="19">
        <f t="shared" si="2"/>
        <v>16440</v>
      </c>
      <c r="M19" s="23">
        <v>4140</v>
      </c>
      <c r="N19" s="23">
        <v>1865.4692000000002</v>
      </c>
      <c r="O19" s="23">
        <v>2131.9648000000002</v>
      </c>
      <c r="P19" s="19">
        <f t="shared" si="3"/>
        <v>8137.4340000000011</v>
      </c>
      <c r="Q19" s="19">
        <v>2131.9648000000002</v>
      </c>
      <c r="R19" s="19">
        <v>1865.4692000000002</v>
      </c>
      <c r="S19" s="23">
        <v>1065.9824000000001</v>
      </c>
      <c r="T19" s="19">
        <f t="shared" si="4"/>
        <v>5063.4164000000001</v>
      </c>
      <c r="U19" s="19">
        <f t="shared" si="5"/>
        <v>13200.850400000001</v>
      </c>
      <c r="V19" s="19">
        <f t="shared" si="6"/>
        <v>29640.850400000003</v>
      </c>
    </row>
    <row r="20" spans="1:22">
      <c r="A20" s="20">
        <v>12</v>
      </c>
      <c r="B20" s="25" t="s">
        <v>45</v>
      </c>
      <c r="C20" s="26" t="s">
        <v>46</v>
      </c>
      <c r="D20" s="23">
        <v>2040</v>
      </c>
      <c r="E20" s="23">
        <v>1620</v>
      </c>
      <c r="F20" s="23">
        <v>840</v>
      </c>
      <c r="G20" s="19">
        <f t="shared" si="0"/>
        <v>4500</v>
      </c>
      <c r="H20" s="19">
        <v>300</v>
      </c>
      <c r="I20" s="19">
        <v>720</v>
      </c>
      <c r="J20" s="23">
        <v>1500</v>
      </c>
      <c r="K20" s="19">
        <f t="shared" si="1"/>
        <v>2520</v>
      </c>
      <c r="L20" s="19">
        <f t="shared" si="2"/>
        <v>7020</v>
      </c>
      <c r="M20" s="23">
        <v>2140.0320000000002</v>
      </c>
      <c r="N20" s="23">
        <v>1872.5280000000002</v>
      </c>
      <c r="O20" s="23">
        <v>2140.0320000000002</v>
      </c>
      <c r="P20" s="19">
        <f t="shared" si="3"/>
        <v>6152.5920000000006</v>
      </c>
      <c r="Q20" s="19">
        <v>2140.0320000000002</v>
      </c>
      <c r="R20" s="19">
        <v>1872.5280000000002</v>
      </c>
      <c r="S20" s="23">
        <v>1070.0160000000001</v>
      </c>
      <c r="T20" s="19">
        <f t="shared" si="4"/>
        <v>5082.5760000000009</v>
      </c>
      <c r="U20" s="19">
        <f t="shared" si="5"/>
        <v>11235.168000000001</v>
      </c>
      <c r="V20" s="19">
        <f t="shared" si="6"/>
        <v>18255.168000000001</v>
      </c>
    </row>
    <row r="21" spans="1:22">
      <c r="A21" s="16">
        <v>13</v>
      </c>
      <c r="B21" s="24" t="s">
        <v>47</v>
      </c>
      <c r="C21" s="22" t="s">
        <v>48</v>
      </c>
      <c r="D21" s="23">
        <v>5100</v>
      </c>
      <c r="E21" s="23">
        <v>5340</v>
      </c>
      <c r="F21" s="23">
        <v>3000</v>
      </c>
      <c r="G21" s="19">
        <f t="shared" si="0"/>
        <v>13440</v>
      </c>
      <c r="H21" s="19">
        <v>60</v>
      </c>
      <c r="I21" s="19">
        <v>900</v>
      </c>
      <c r="J21" s="23">
        <v>6060</v>
      </c>
      <c r="K21" s="19">
        <f t="shared" si="1"/>
        <v>7020</v>
      </c>
      <c r="L21" s="19">
        <f t="shared" si="2"/>
        <v>20460</v>
      </c>
      <c r="M21" s="23">
        <v>10152.347871823205</v>
      </c>
      <c r="N21" s="23">
        <v>5341.3402000000006</v>
      </c>
      <c r="O21" s="23">
        <v>6104.3887999999997</v>
      </c>
      <c r="P21" s="19">
        <f t="shared" si="3"/>
        <v>21598.076871823207</v>
      </c>
      <c r="Q21" s="19">
        <v>6104.3887999999997</v>
      </c>
      <c r="R21" s="19">
        <v>5341.3402000000006</v>
      </c>
      <c r="S21" s="23">
        <v>3052.1943999999999</v>
      </c>
      <c r="T21" s="19">
        <f t="shared" si="4"/>
        <v>14497.9234</v>
      </c>
      <c r="U21" s="19">
        <f t="shared" si="5"/>
        <v>36096.000271823206</v>
      </c>
      <c r="V21" s="19">
        <f t="shared" si="6"/>
        <v>56556.000271823206</v>
      </c>
    </row>
    <row r="22" spans="1:22">
      <c r="A22" s="20">
        <v>14</v>
      </c>
      <c r="B22" s="24" t="s">
        <v>49</v>
      </c>
      <c r="C22" s="26" t="s">
        <v>50</v>
      </c>
      <c r="D22" s="23">
        <v>1260</v>
      </c>
      <c r="E22" s="23">
        <v>1500</v>
      </c>
      <c r="F22" s="23">
        <v>420</v>
      </c>
      <c r="G22" s="19">
        <f t="shared" si="0"/>
        <v>3180</v>
      </c>
      <c r="H22" s="19">
        <v>480</v>
      </c>
      <c r="I22" s="19">
        <v>840</v>
      </c>
      <c r="J22" s="23">
        <v>1080</v>
      </c>
      <c r="K22" s="19">
        <f t="shared" si="1"/>
        <v>2400</v>
      </c>
      <c r="L22" s="19">
        <f t="shared" si="2"/>
        <v>5580</v>
      </c>
      <c r="M22" s="23">
        <v>1923.8240000000001</v>
      </c>
      <c r="N22" s="23">
        <v>1683.346</v>
      </c>
      <c r="O22" s="23">
        <v>1923.8240000000001</v>
      </c>
      <c r="P22" s="19">
        <f t="shared" si="3"/>
        <v>5530.9940000000006</v>
      </c>
      <c r="Q22" s="19">
        <v>1923.8240000000001</v>
      </c>
      <c r="R22" s="19">
        <v>1683.346</v>
      </c>
      <c r="S22" s="23">
        <v>961.91200000000003</v>
      </c>
      <c r="T22" s="19">
        <f t="shared" si="4"/>
        <v>4569.0820000000003</v>
      </c>
      <c r="U22" s="19">
        <f t="shared" si="5"/>
        <v>10100.076000000001</v>
      </c>
      <c r="V22" s="19">
        <f t="shared" si="6"/>
        <v>15680.076000000001</v>
      </c>
    </row>
    <row r="23" spans="1:22" ht="33">
      <c r="A23" s="16">
        <v>15</v>
      </c>
      <c r="B23" s="24" t="s">
        <v>51</v>
      </c>
      <c r="C23" s="22" t="s">
        <v>52</v>
      </c>
      <c r="D23" s="23">
        <v>2940</v>
      </c>
      <c r="E23" s="23">
        <v>4140</v>
      </c>
      <c r="F23" s="23">
        <v>3540</v>
      </c>
      <c r="G23" s="19">
        <f t="shared" si="0"/>
        <v>10620</v>
      </c>
      <c r="H23" s="19">
        <v>2220</v>
      </c>
      <c r="I23" s="19">
        <v>2340</v>
      </c>
      <c r="J23" s="23">
        <v>2940</v>
      </c>
      <c r="K23" s="19">
        <f t="shared" si="1"/>
        <v>7500</v>
      </c>
      <c r="L23" s="19">
        <f t="shared" si="2"/>
        <v>18120</v>
      </c>
      <c r="M23" s="23">
        <v>7841.0480000000007</v>
      </c>
      <c r="N23" s="23">
        <v>6860.9170000000013</v>
      </c>
      <c r="O23" s="23">
        <v>7841.0480000000007</v>
      </c>
      <c r="P23" s="19">
        <f t="shared" si="3"/>
        <v>22543.013000000003</v>
      </c>
      <c r="Q23" s="19">
        <v>7841.0480000000007</v>
      </c>
      <c r="R23" s="19">
        <v>6860.9170000000013</v>
      </c>
      <c r="S23" s="23">
        <v>3920.5240000000003</v>
      </c>
      <c r="T23" s="19">
        <f t="shared" si="4"/>
        <v>18622.489000000001</v>
      </c>
      <c r="U23" s="19">
        <f t="shared" si="5"/>
        <v>41165.502000000008</v>
      </c>
      <c r="V23" s="19">
        <f t="shared" si="6"/>
        <v>59285.502000000008</v>
      </c>
    </row>
    <row r="24" spans="1:22">
      <c r="A24" s="20">
        <v>16</v>
      </c>
      <c r="B24" s="24" t="s">
        <v>53</v>
      </c>
      <c r="C24" s="22" t="s">
        <v>54</v>
      </c>
      <c r="D24" s="23">
        <v>1380</v>
      </c>
      <c r="E24" s="23">
        <v>1080</v>
      </c>
      <c r="F24" s="23">
        <v>840</v>
      </c>
      <c r="G24" s="19">
        <f t="shared" si="0"/>
        <v>3300</v>
      </c>
      <c r="H24" s="19">
        <v>720</v>
      </c>
      <c r="I24" s="19">
        <v>600</v>
      </c>
      <c r="J24" s="23">
        <v>720</v>
      </c>
      <c r="K24" s="19">
        <f t="shared" si="1"/>
        <v>2040</v>
      </c>
      <c r="L24" s="19">
        <f t="shared" si="2"/>
        <v>5340</v>
      </c>
      <c r="M24" s="23">
        <v>2024.3984</v>
      </c>
      <c r="N24" s="23">
        <v>1771.3486</v>
      </c>
      <c r="O24" s="23">
        <v>2024.3984</v>
      </c>
      <c r="P24" s="19">
        <f t="shared" si="3"/>
        <v>5820.1454000000003</v>
      </c>
      <c r="Q24" s="19">
        <v>2024.3984</v>
      </c>
      <c r="R24" s="19">
        <v>1771.3486</v>
      </c>
      <c r="S24" s="23">
        <v>1012.1992</v>
      </c>
      <c r="T24" s="19">
        <f t="shared" si="4"/>
        <v>4807.9462000000003</v>
      </c>
      <c r="U24" s="19">
        <f t="shared" si="5"/>
        <v>10628.0916</v>
      </c>
      <c r="V24" s="19">
        <f t="shared" si="6"/>
        <v>15968.0916</v>
      </c>
    </row>
    <row r="25" spans="1:22">
      <c r="A25" s="16">
        <v>17</v>
      </c>
      <c r="B25" s="24" t="s">
        <v>55</v>
      </c>
      <c r="C25" s="26" t="s">
        <v>56</v>
      </c>
      <c r="D25" s="23">
        <v>2220</v>
      </c>
      <c r="E25" s="23">
        <v>3600</v>
      </c>
      <c r="F25" s="23">
        <v>3840</v>
      </c>
      <c r="G25" s="19">
        <f t="shared" si="0"/>
        <v>9660</v>
      </c>
      <c r="H25" s="19">
        <v>2100</v>
      </c>
      <c r="I25" s="19">
        <v>2220</v>
      </c>
      <c r="J25" s="23">
        <v>3300</v>
      </c>
      <c r="K25" s="19">
        <f t="shared" si="1"/>
        <v>7620</v>
      </c>
      <c r="L25" s="19">
        <f t="shared" si="2"/>
        <v>17280</v>
      </c>
      <c r="M25" s="23">
        <v>2335.8032000000003</v>
      </c>
      <c r="N25" s="23">
        <v>2043.8278000000003</v>
      </c>
      <c r="O25" s="23">
        <v>2335.8032000000003</v>
      </c>
      <c r="P25" s="19">
        <f t="shared" si="3"/>
        <v>6715.4342000000006</v>
      </c>
      <c r="Q25" s="19">
        <v>2335.8032000000003</v>
      </c>
      <c r="R25" s="19">
        <v>2043.8278000000003</v>
      </c>
      <c r="S25" s="23">
        <v>1167.9016000000001</v>
      </c>
      <c r="T25" s="19">
        <f t="shared" si="4"/>
        <v>5547.5326000000005</v>
      </c>
      <c r="U25" s="19">
        <f t="shared" si="5"/>
        <v>12262.966800000002</v>
      </c>
      <c r="V25" s="19">
        <f t="shared" si="6"/>
        <v>29542.966800000002</v>
      </c>
    </row>
    <row r="26" spans="1:22">
      <c r="A26" s="20">
        <v>18</v>
      </c>
      <c r="B26" s="24" t="s">
        <v>57</v>
      </c>
      <c r="C26" s="22" t="s">
        <v>58</v>
      </c>
      <c r="D26" s="23">
        <v>2160</v>
      </c>
      <c r="E26" s="23">
        <v>1080</v>
      </c>
      <c r="F26" s="23">
        <v>2040</v>
      </c>
      <c r="G26" s="19">
        <f t="shared" si="0"/>
        <v>5280</v>
      </c>
      <c r="H26" s="19">
        <v>180</v>
      </c>
      <c r="I26" s="19">
        <v>2040</v>
      </c>
      <c r="J26" s="23">
        <v>2460</v>
      </c>
      <c r="K26" s="19">
        <f t="shared" si="1"/>
        <v>4680</v>
      </c>
      <c r="L26" s="19">
        <f t="shared" si="2"/>
        <v>9960</v>
      </c>
      <c r="M26" s="23">
        <v>4650.4423690607737</v>
      </c>
      <c r="N26" s="23">
        <v>2161.4782</v>
      </c>
      <c r="O26" s="23">
        <v>2470.2608</v>
      </c>
      <c r="P26" s="19">
        <f t="shared" si="3"/>
        <v>9282.1813690607742</v>
      </c>
      <c r="Q26" s="19">
        <v>2470.2608</v>
      </c>
      <c r="R26" s="19">
        <v>2161.4782</v>
      </c>
      <c r="S26" s="23">
        <v>1235.1304</v>
      </c>
      <c r="T26" s="19">
        <f t="shared" si="4"/>
        <v>5866.8693999999996</v>
      </c>
      <c r="U26" s="19">
        <f t="shared" si="5"/>
        <v>15149.050769060774</v>
      </c>
      <c r="V26" s="19">
        <f t="shared" si="6"/>
        <v>25109.050769060774</v>
      </c>
    </row>
    <row r="27" spans="1:22">
      <c r="A27" s="16">
        <v>19</v>
      </c>
      <c r="B27" s="24" t="s">
        <v>59</v>
      </c>
      <c r="C27" s="22" t="s">
        <v>60</v>
      </c>
      <c r="D27" s="23">
        <v>2520</v>
      </c>
      <c r="E27" s="23">
        <v>2520</v>
      </c>
      <c r="F27" s="23">
        <v>2580</v>
      </c>
      <c r="G27" s="19">
        <f t="shared" si="0"/>
        <v>7620</v>
      </c>
      <c r="H27" s="19">
        <v>1320</v>
      </c>
      <c r="I27" s="19">
        <v>2520</v>
      </c>
      <c r="J27" s="23">
        <v>2640</v>
      </c>
      <c r="K27" s="19">
        <f t="shared" si="1"/>
        <v>6480</v>
      </c>
      <c r="L27" s="19">
        <f t="shared" si="2"/>
        <v>14100</v>
      </c>
      <c r="M27" s="23">
        <v>2677.8640000000005</v>
      </c>
      <c r="N27" s="23">
        <v>2343.1310000000003</v>
      </c>
      <c r="O27" s="23">
        <v>2677.8640000000005</v>
      </c>
      <c r="P27" s="19">
        <f t="shared" si="3"/>
        <v>7698.8590000000013</v>
      </c>
      <c r="Q27" s="19">
        <v>2677.8640000000005</v>
      </c>
      <c r="R27" s="19">
        <v>2343.1310000000003</v>
      </c>
      <c r="S27" s="23">
        <v>1338.9320000000002</v>
      </c>
      <c r="T27" s="19">
        <f t="shared" si="4"/>
        <v>6359.9270000000015</v>
      </c>
      <c r="U27" s="19">
        <f t="shared" si="5"/>
        <v>14058.786000000004</v>
      </c>
      <c r="V27" s="19">
        <f t="shared" si="6"/>
        <v>28158.786000000004</v>
      </c>
    </row>
    <row r="28" spans="1:22">
      <c r="A28" s="20">
        <v>20</v>
      </c>
      <c r="B28" s="24" t="s">
        <v>61</v>
      </c>
      <c r="C28" s="22" t="s">
        <v>62</v>
      </c>
      <c r="D28" s="23">
        <v>2160</v>
      </c>
      <c r="E28" s="23">
        <v>3060</v>
      </c>
      <c r="F28" s="23">
        <v>2160</v>
      </c>
      <c r="G28" s="19">
        <f t="shared" si="0"/>
        <v>7380</v>
      </c>
      <c r="H28" s="19">
        <v>1080</v>
      </c>
      <c r="I28" s="19">
        <v>2040</v>
      </c>
      <c r="J28" s="23">
        <v>2220</v>
      </c>
      <c r="K28" s="19">
        <f t="shared" si="1"/>
        <v>5340</v>
      </c>
      <c r="L28" s="19">
        <f t="shared" si="2"/>
        <v>12720</v>
      </c>
      <c r="M28" s="23">
        <v>5464.6955933701656</v>
      </c>
      <c r="N28" s="23">
        <v>1966.6486000000002</v>
      </c>
      <c r="O28" s="23">
        <v>2247.5983999999999</v>
      </c>
      <c r="P28" s="19">
        <f t="shared" si="3"/>
        <v>9678.9425933701659</v>
      </c>
      <c r="Q28" s="19">
        <v>2247.5983999999999</v>
      </c>
      <c r="R28" s="19">
        <v>1966.6486000000002</v>
      </c>
      <c r="S28" s="23">
        <v>1123.7991999999999</v>
      </c>
      <c r="T28" s="19">
        <f t="shared" si="4"/>
        <v>5338.0462000000007</v>
      </c>
      <c r="U28" s="19">
        <f t="shared" si="5"/>
        <v>15016.988793370167</v>
      </c>
      <c r="V28" s="19">
        <f t="shared" si="6"/>
        <v>27736.988793370168</v>
      </c>
    </row>
    <row r="29" spans="1:22">
      <c r="A29" s="16">
        <v>21</v>
      </c>
      <c r="B29" s="21" t="s">
        <v>63</v>
      </c>
      <c r="C29" s="29" t="s">
        <v>64</v>
      </c>
      <c r="D29" s="23">
        <v>1680</v>
      </c>
      <c r="E29" s="23">
        <v>1680</v>
      </c>
      <c r="F29" s="23">
        <v>1680</v>
      </c>
      <c r="G29" s="19">
        <f t="shared" si="0"/>
        <v>5040</v>
      </c>
      <c r="H29" s="19">
        <v>1680</v>
      </c>
      <c r="I29" s="19">
        <v>1680</v>
      </c>
      <c r="J29" s="23">
        <v>1740</v>
      </c>
      <c r="K29" s="19">
        <f t="shared" si="1"/>
        <v>5100</v>
      </c>
      <c r="L29" s="19">
        <f t="shared" si="2"/>
        <v>10140</v>
      </c>
      <c r="M29" s="23">
        <v>1790.4416000000001</v>
      </c>
      <c r="N29" s="23">
        <v>1566.6364000000001</v>
      </c>
      <c r="O29" s="23">
        <v>1790.4416000000001</v>
      </c>
      <c r="P29" s="19">
        <f t="shared" si="3"/>
        <v>5147.5196000000005</v>
      </c>
      <c r="Q29" s="19">
        <v>1790.4416000000001</v>
      </c>
      <c r="R29" s="19">
        <v>1566.6364000000001</v>
      </c>
      <c r="S29" s="23">
        <v>895.22080000000005</v>
      </c>
      <c r="T29" s="19">
        <f t="shared" si="4"/>
        <v>4252.2988000000005</v>
      </c>
      <c r="U29" s="19">
        <f t="shared" si="5"/>
        <v>9399.8184000000001</v>
      </c>
      <c r="V29" s="19">
        <f t="shared" si="6"/>
        <v>19539.8184</v>
      </c>
    </row>
    <row r="30" spans="1:22">
      <c r="A30" s="20">
        <v>22</v>
      </c>
      <c r="B30" s="24" t="s">
        <v>65</v>
      </c>
      <c r="C30" s="22" t="s">
        <v>66</v>
      </c>
      <c r="D30" s="23">
        <v>600</v>
      </c>
      <c r="E30" s="23">
        <v>780</v>
      </c>
      <c r="F30" s="23">
        <v>600</v>
      </c>
      <c r="G30" s="19">
        <f t="shared" si="0"/>
        <v>1980</v>
      </c>
      <c r="H30" s="19">
        <v>900</v>
      </c>
      <c r="I30" s="19">
        <v>360</v>
      </c>
      <c r="J30" s="23">
        <v>540</v>
      </c>
      <c r="K30" s="19">
        <f t="shared" si="1"/>
        <v>1800</v>
      </c>
      <c r="L30" s="19">
        <f t="shared" si="2"/>
        <v>3780</v>
      </c>
      <c r="M30" s="23">
        <v>2193.8144000000002</v>
      </c>
      <c r="N30" s="23">
        <v>1919.5876000000003</v>
      </c>
      <c r="O30" s="23">
        <v>2193.8144000000002</v>
      </c>
      <c r="P30" s="19">
        <f t="shared" si="3"/>
        <v>6307.2164000000002</v>
      </c>
      <c r="Q30" s="19">
        <v>2193.8144000000002</v>
      </c>
      <c r="R30" s="19">
        <v>1919.5876000000003</v>
      </c>
      <c r="S30" s="23">
        <v>1096.9072000000001</v>
      </c>
      <c r="T30" s="19">
        <f t="shared" si="4"/>
        <v>5210.3091999999997</v>
      </c>
      <c r="U30" s="19">
        <f t="shared" si="5"/>
        <v>11517.525600000001</v>
      </c>
      <c r="V30" s="19">
        <f t="shared" si="6"/>
        <v>15297.525600000001</v>
      </c>
    </row>
    <row r="31" spans="1:22">
      <c r="A31" s="16">
        <v>23</v>
      </c>
      <c r="B31" s="24" t="s">
        <v>67</v>
      </c>
      <c r="C31" s="22" t="s">
        <v>68</v>
      </c>
      <c r="D31" s="23">
        <v>1740</v>
      </c>
      <c r="E31" s="23">
        <v>1860</v>
      </c>
      <c r="F31" s="23">
        <v>780</v>
      </c>
      <c r="G31" s="19">
        <f t="shared" si="0"/>
        <v>4380</v>
      </c>
      <c r="H31" s="19">
        <v>1680</v>
      </c>
      <c r="I31" s="19">
        <v>1920</v>
      </c>
      <c r="J31" s="23">
        <v>780</v>
      </c>
      <c r="K31" s="19">
        <f t="shared" si="1"/>
        <v>4380</v>
      </c>
      <c r="L31" s="19">
        <f t="shared" si="2"/>
        <v>8760</v>
      </c>
      <c r="M31" s="23">
        <v>2024.3984</v>
      </c>
      <c r="N31" s="23">
        <v>1771.3486</v>
      </c>
      <c r="O31" s="23">
        <v>2024.3984</v>
      </c>
      <c r="P31" s="19">
        <f t="shared" si="3"/>
        <v>5820.1454000000003</v>
      </c>
      <c r="Q31" s="19">
        <v>2024.3984</v>
      </c>
      <c r="R31" s="19">
        <v>1771.3486</v>
      </c>
      <c r="S31" s="23">
        <v>1012.1992</v>
      </c>
      <c r="T31" s="19">
        <f t="shared" si="4"/>
        <v>4807.9462000000003</v>
      </c>
      <c r="U31" s="19">
        <f t="shared" si="5"/>
        <v>10628.0916</v>
      </c>
      <c r="V31" s="19">
        <f t="shared" si="6"/>
        <v>19388.0916</v>
      </c>
    </row>
    <row r="32" spans="1:22">
      <c r="A32" s="20">
        <v>24</v>
      </c>
      <c r="B32" s="24" t="s">
        <v>69</v>
      </c>
      <c r="C32" s="22" t="s">
        <v>70</v>
      </c>
      <c r="D32" s="23">
        <v>2040</v>
      </c>
      <c r="E32" s="23">
        <v>3180</v>
      </c>
      <c r="F32" s="23">
        <v>3000</v>
      </c>
      <c r="G32" s="19">
        <f t="shared" si="0"/>
        <v>8220</v>
      </c>
      <c r="H32" s="19">
        <v>600</v>
      </c>
      <c r="I32" s="19">
        <v>1260</v>
      </c>
      <c r="J32" s="23">
        <v>2160</v>
      </c>
      <c r="K32" s="19">
        <f t="shared" si="1"/>
        <v>4020</v>
      </c>
      <c r="L32" s="19">
        <f t="shared" si="2"/>
        <v>12240</v>
      </c>
      <c r="M32" s="23">
        <v>5254.8472928176798</v>
      </c>
      <c r="N32" s="23">
        <v>1899.3520000000001</v>
      </c>
      <c r="O32" s="23">
        <v>2170.6880000000001</v>
      </c>
      <c r="P32" s="19">
        <f t="shared" si="3"/>
        <v>9324.8872928176788</v>
      </c>
      <c r="Q32" s="19">
        <v>2170.6880000000001</v>
      </c>
      <c r="R32" s="19">
        <v>1899.3520000000001</v>
      </c>
      <c r="S32" s="23">
        <v>1085.3440000000001</v>
      </c>
      <c r="T32" s="19">
        <f t="shared" si="4"/>
        <v>5155.384</v>
      </c>
      <c r="U32" s="19">
        <f t="shared" si="5"/>
        <v>14480.271292817679</v>
      </c>
      <c r="V32" s="19">
        <f t="shared" si="6"/>
        <v>26720.271292817677</v>
      </c>
    </row>
    <row r="33" spans="1:29" ht="33">
      <c r="A33" s="16">
        <v>25</v>
      </c>
      <c r="B33" s="24" t="s">
        <v>71</v>
      </c>
      <c r="C33" s="22" t="s">
        <v>72</v>
      </c>
      <c r="D33" s="23">
        <v>1680</v>
      </c>
      <c r="E33" s="23">
        <v>2220</v>
      </c>
      <c r="F33" s="23">
        <v>1680</v>
      </c>
      <c r="G33" s="19">
        <f t="shared" si="0"/>
        <v>5580</v>
      </c>
      <c r="H33" s="19">
        <v>1680</v>
      </c>
      <c r="I33" s="19">
        <v>1620</v>
      </c>
      <c r="J33" s="23">
        <v>1560</v>
      </c>
      <c r="K33" s="19">
        <f t="shared" si="1"/>
        <v>4860</v>
      </c>
      <c r="L33" s="19">
        <f t="shared" si="2"/>
        <v>10440</v>
      </c>
      <c r="M33" s="23">
        <v>1805.5007999999998</v>
      </c>
      <c r="N33" s="23">
        <v>1579.8132000000001</v>
      </c>
      <c r="O33" s="23">
        <v>1805.5007999999998</v>
      </c>
      <c r="P33" s="19">
        <f t="shared" si="3"/>
        <v>5190.8148000000001</v>
      </c>
      <c r="Q33" s="19">
        <v>1805.5007999999998</v>
      </c>
      <c r="R33" s="19">
        <v>1579.8132000000001</v>
      </c>
      <c r="S33" s="23">
        <v>902.7503999999999</v>
      </c>
      <c r="T33" s="19">
        <f t="shared" si="4"/>
        <v>4288.0643999999993</v>
      </c>
      <c r="U33" s="19">
        <f t="shared" si="5"/>
        <v>9478.8791999999994</v>
      </c>
      <c r="V33" s="19">
        <f t="shared" si="6"/>
        <v>19918.879199999999</v>
      </c>
    </row>
    <row r="34" spans="1:29">
      <c r="A34" s="20">
        <v>26</v>
      </c>
      <c r="B34" s="30" t="s">
        <v>73</v>
      </c>
      <c r="C34" s="31" t="s">
        <v>74</v>
      </c>
      <c r="D34" s="23">
        <v>1620</v>
      </c>
      <c r="E34" s="23">
        <v>1680</v>
      </c>
      <c r="F34" s="23">
        <v>1200</v>
      </c>
      <c r="G34" s="19">
        <f t="shared" si="0"/>
        <v>4500</v>
      </c>
      <c r="H34" s="19">
        <v>1620</v>
      </c>
      <c r="I34" s="19">
        <v>1560</v>
      </c>
      <c r="J34" s="23">
        <v>1320</v>
      </c>
      <c r="K34" s="19">
        <f t="shared" si="1"/>
        <v>4500</v>
      </c>
      <c r="L34" s="19">
        <f t="shared" si="2"/>
        <v>9000</v>
      </c>
      <c r="M34" s="23">
        <v>1690.4048000000003</v>
      </c>
      <c r="N34" s="23">
        <v>1479.1042000000002</v>
      </c>
      <c r="O34" s="23">
        <v>1690.4048000000003</v>
      </c>
      <c r="P34" s="19">
        <f t="shared" si="3"/>
        <v>4859.9138000000003</v>
      </c>
      <c r="Q34" s="19">
        <v>1690.4048000000003</v>
      </c>
      <c r="R34" s="19">
        <v>1479.1042000000002</v>
      </c>
      <c r="S34" s="23">
        <v>845.20240000000013</v>
      </c>
      <c r="T34" s="19">
        <f t="shared" si="4"/>
        <v>4014.7114000000006</v>
      </c>
      <c r="U34" s="19">
        <f t="shared" si="5"/>
        <v>8874.6252000000004</v>
      </c>
      <c r="V34" s="19">
        <f t="shared" si="6"/>
        <v>17874.625200000002</v>
      </c>
    </row>
    <row r="35" spans="1:29">
      <c r="A35" s="16">
        <v>27</v>
      </c>
      <c r="B35" s="24" t="s">
        <v>75</v>
      </c>
      <c r="C35" s="22" t="s">
        <v>76</v>
      </c>
      <c r="D35" s="23">
        <v>0</v>
      </c>
      <c r="E35" s="23">
        <v>600</v>
      </c>
      <c r="F35" s="23">
        <v>1440</v>
      </c>
      <c r="G35" s="19">
        <f t="shared" si="0"/>
        <v>2040</v>
      </c>
      <c r="H35" s="19">
        <v>2820</v>
      </c>
      <c r="I35" s="19">
        <v>1440</v>
      </c>
      <c r="J35" s="23">
        <v>3360</v>
      </c>
      <c r="K35" s="19">
        <f t="shared" si="1"/>
        <v>7620</v>
      </c>
      <c r="L35" s="19">
        <f t="shared" si="2"/>
        <v>9660</v>
      </c>
      <c r="M35" s="23">
        <v>4067.2871955801106</v>
      </c>
      <c r="N35" s="23">
        <v>1331.3356000000003</v>
      </c>
      <c r="O35" s="23">
        <v>1521.5264000000002</v>
      </c>
      <c r="P35" s="19">
        <f t="shared" si="3"/>
        <v>6920.1491955801121</v>
      </c>
      <c r="Q35" s="19">
        <v>1521.5264000000002</v>
      </c>
      <c r="R35" s="19">
        <v>1331.3356000000003</v>
      </c>
      <c r="S35" s="23">
        <v>760.7632000000001</v>
      </c>
      <c r="T35" s="19">
        <f t="shared" si="4"/>
        <v>3613.6252000000004</v>
      </c>
      <c r="U35" s="19">
        <f t="shared" si="5"/>
        <v>10533.774395580112</v>
      </c>
      <c r="V35" s="19">
        <f t="shared" si="6"/>
        <v>20193.774395580112</v>
      </c>
    </row>
    <row r="36" spans="1:29">
      <c r="A36" s="20">
        <v>28</v>
      </c>
      <c r="B36" s="24" t="s">
        <v>77</v>
      </c>
      <c r="C36" s="32" t="s">
        <v>78</v>
      </c>
      <c r="D36" s="23">
        <v>720</v>
      </c>
      <c r="E36" s="23">
        <v>360</v>
      </c>
      <c r="F36" s="23">
        <v>480</v>
      </c>
      <c r="G36" s="19">
        <f t="shared" si="0"/>
        <v>1560</v>
      </c>
      <c r="H36" s="19">
        <v>0</v>
      </c>
      <c r="I36" s="19">
        <v>0</v>
      </c>
      <c r="J36" s="23"/>
      <c r="K36" s="19">
        <f t="shared" si="1"/>
        <v>0</v>
      </c>
      <c r="L36" s="19">
        <f t="shared" si="2"/>
        <v>1560</v>
      </c>
      <c r="M36" s="23">
        <v>1567.24</v>
      </c>
      <c r="N36" s="23">
        <v>1371.335</v>
      </c>
      <c r="O36" s="23">
        <v>1567.24</v>
      </c>
      <c r="P36" s="19">
        <f t="shared" si="3"/>
        <v>4505.8149999999996</v>
      </c>
      <c r="Q36" s="19">
        <v>1567.24</v>
      </c>
      <c r="R36" s="19">
        <v>1371.335</v>
      </c>
      <c r="S36" s="23">
        <v>783.62</v>
      </c>
      <c r="T36" s="19">
        <f t="shared" si="4"/>
        <v>3722.1949999999997</v>
      </c>
      <c r="U36" s="19">
        <f t="shared" si="5"/>
        <v>8228.0099999999984</v>
      </c>
      <c r="V36" s="19">
        <f t="shared" si="6"/>
        <v>9788.0099999999984</v>
      </c>
    </row>
    <row r="37" spans="1:29" ht="49.5">
      <c r="A37" s="33"/>
      <c r="B37" s="34"/>
      <c r="C37" s="12" t="s">
        <v>79</v>
      </c>
      <c r="D37" s="35">
        <f t="shared" ref="D37:V37" si="7">SUM(D9:D36)</f>
        <v>52860</v>
      </c>
      <c r="E37" s="35">
        <f t="shared" si="7"/>
        <v>64980</v>
      </c>
      <c r="F37" s="35">
        <f t="shared" si="7"/>
        <v>63420</v>
      </c>
      <c r="G37" s="35">
        <f t="shared" si="7"/>
        <v>181260</v>
      </c>
      <c r="H37" s="35">
        <f t="shared" si="7"/>
        <v>49440</v>
      </c>
      <c r="I37" s="35">
        <f t="shared" si="7"/>
        <v>49620</v>
      </c>
      <c r="J37" s="35">
        <f t="shared" si="7"/>
        <v>68100</v>
      </c>
      <c r="K37" s="35">
        <f t="shared" si="7"/>
        <v>167160</v>
      </c>
      <c r="L37" s="35">
        <f t="shared" si="7"/>
        <v>348420</v>
      </c>
      <c r="M37" s="35">
        <f t="shared" si="7"/>
        <v>98500.62841988953</v>
      </c>
      <c r="N37" s="35">
        <f t="shared" si="7"/>
        <v>62304.97</v>
      </c>
      <c r="O37" s="35">
        <f t="shared" si="7"/>
        <v>71205.680000000022</v>
      </c>
      <c r="P37" s="35">
        <f t="shared" si="7"/>
        <v>232011.27841988951</v>
      </c>
      <c r="Q37" s="35">
        <f t="shared" si="7"/>
        <v>71205.680000000022</v>
      </c>
      <c r="R37" s="35">
        <f t="shared" si="7"/>
        <v>62304.97</v>
      </c>
      <c r="S37" s="35">
        <f t="shared" si="7"/>
        <v>35602.840000000011</v>
      </c>
      <c r="T37" s="35">
        <f t="shared" si="7"/>
        <v>169113.49000000002</v>
      </c>
      <c r="U37" s="35">
        <f t="shared" si="7"/>
        <v>401124.7684198895</v>
      </c>
      <c r="V37" s="35">
        <f t="shared" si="7"/>
        <v>749544.7684198895</v>
      </c>
    </row>
    <row r="38" spans="1:29" s="5" customFormat="1">
      <c r="A38" s="36"/>
      <c r="B38" s="7"/>
      <c r="C38" s="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9" s="5" customFormat="1">
      <c r="A39" s="36"/>
      <c r="B39" s="7"/>
      <c r="C39" s="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>
        <f>L39+U39</f>
        <v>0</v>
      </c>
    </row>
    <row r="40" spans="1:29" s="5" customFormat="1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>
      <c r="C41" s="2"/>
    </row>
    <row r="42" spans="1:29">
      <c r="C42" s="2"/>
    </row>
    <row r="43" spans="1:29">
      <c r="C43" s="2"/>
    </row>
    <row r="44" spans="1:29">
      <c r="B44" s="2"/>
      <c r="C44" s="2"/>
    </row>
    <row r="45" spans="1:29">
      <c r="B45" s="2"/>
      <c r="C45" s="2"/>
    </row>
    <row r="46" spans="1:29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9" s="8" customFormat="1"/>
    <row r="48" spans="1:29" s="8" customFormat="1"/>
    <row r="49" spans="1:23" s="8" customForma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3" s="8" customForma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3" s="10" customForma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3" s="5" customForma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3">
      <c r="B53" s="2"/>
      <c r="C53" s="2"/>
    </row>
    <row r="54" spans="1:23">
      <c r="W54" s="38"/>
    </row>
    <row r="56" spans="1:23">
      <c r="C56" s="3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V10"/>
  <sheetViews>
    <sheetView workbookViewId="0">
      <selection activeCell="C24" sqref="C24"/>
    </sheetView>
  </sheetViews>
  <sheetFormatPr defaultRowHeight="16.5"/>
  <cols>
    <col min="1" max="1" width="8" style="40" customWidth="1"/>
    <col min="2" max="2" width="10" style="40" customWidth="1"/>
    <col min="3" max="3" width="35.42578125" style="40" customWidth="1"/>
    <col min="4" max="22" width="16.85546875" style="40" customWidth="1"/>
    <col min="23" max="16384" width="9.140625" style="40"/>
  </cols>
  <sheetData>
    <row r="3" spans="1:22">
      <c r="A3" s="1" t="s">
        <v>80</v>
      </c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>
      <c r="A4" s="8"/>
      <c r="B4" s="9"/>
      <c r="C4" s="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>
      <c r="A5" s="8"/>
      <c r="B5" s="7"/>
      <c r="C5" s="36" t="s">
        <v>81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>
      <c r="A6" s="8"/>
      <c r="B6" s="4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s="44" customFormat="1" ht="34.5" customHeight="1">
      <c r="A7" s="12" t="s">
        <v>2</v>
      </c>
      <c r="B7" s="13" t="s">
        <v>82</v>
      </c>
      <c r="C7" s="13" t="s">
        <v>4</v>
      </c>
      <c r="D7" s="42" t="s">
        <v>5</v>
      </c>
      <c r="E7" s="42" t="s">
        <v>6</v>
      </c>
      <c r="F7" s="42" t="s">
        <v>7</v>
      </c>
      <c r="G7" s="42" t="s">
        <v>8</v>
      </c>
      <c r="H7" s="42" t="s">
        <v>9</v>
      </c>
      <c r="I7" s="42" t="s">
        <v>10</v>
      </c>
      <c r="J7" s="42" t="s">
        <v>11</v>
      </c>
      <c r="K7" s="42" t="s">
        <v>12</v>
      </c>
      <c r="L7" s="42" t="s">
        <v>83</v>
      </c>
      <c r="M7" s="42" t="s">
        <v>14</v>
      </c>
      <c r="N7" s="43">
        <v>44044</v>
      </c>
      <c r="O7" s="42" t="s">
        <v>15</v>
      </c>
      <c r="P7" s="42" t="s">
        <v>16</v>
      </c>
      <c r="Q7" s="42" t="s">
        <v>17</v>
      </c>
      <c r="R7" s="42" t="s">
        <v>18</v>
      </c>
      <c r="S7" s="42" t="s">
        <v>19</v>
      </c>
      <c r="T7" s="42" t="s">
        <v>20</v>
      </c>
      <c r="U7" s="42" t="s">
        <v>84</v>
      </c>
      <c r="V7" s="42" t="s">
        <v>22</v>
      </c>
    </row>
    <row r="8" spans="1:22" ht="27.75" customHeight="1">
      <c r="A8" s="45">
        <v>1</v>
      </c>
      <c r="B8" s="46" t="s">
        <v>85</v>
      </c>
      <c r="C8" s="46" t="s">
        <v>86</v>
      </c>
      <c r="D8" s="47">
        <v>47100</v>
      </c>
      <c r="E8" s="47">
        <v>46815</v>
      </c>
      <c r="F8" s="47">
        <v>29925</v>
      </c>
      <c r="G8" s="47">
        <f>D8+E8+F8</f>
        <v>123840</v>
      </c>
      <c r="H8" s="48">
        <v>0</v>
      </c>
      <c r="I8" s="47">
        <v>46815</v>
      </c>
      <c r="J8" s="47">
        <v>48825</v>
      </c>
      <c r="K8" s="47">
        <f>H8+I8+J8</f>
        <v>95640</v>
      </c>
      <c r="L8" s="47">
        <f>G8+K8</f>
        <v>219480</v>
      </c>
      <c r="M8" s="49">
        <v>48912.92567219153</v>
      </c>
      <c r="N8" s="47">
        <v>42798.809963167594</v>
      </c>
      <c r="O8" s="47">
        <v>48912.92567219153</v>
      </c>
      <c r="P8" s="47">
        <f>M8+N8+O8</f>
        <v>140624.66130755068</v>
      </c>
      <c r="Q8" s="48">
        <v>48912.92567219153</v>
      </c>
      <c r="R8" s="47">
        <v>42798.809963167594</v>
      </c>
      <c r="S8" s="47">
        <v>24456.462836095765</v>
      </c>
      <c r="T8" s="47">
        <f>Q8+R8+S8</f>
        <v>116168.1984714549</v>
      </c>
      <c r="U8" s="47">
        <f>P8+T8</f>
        <v>256792.85977900558</v>
      </c>
      <c r="V8" s="47">
        <f>U8+L8</f>
        <v>476272.85977900558</v>
      </c>
    </row>
    <row r="9" spans="1:22" ht="27" customHeight="1">
      <c r="A9" s="20">
        <v>2</v>
      </c>
      <c r="B9" s="46" t="s">
        <v>87</v>
      </c>
      <c r="C9" s="46" t="s">
        <v>88</v>
      </c>
      <c r="D9" s="47">
        <v>19500</v>
      </c>
      <c r="E9" s="47">
        <v>21330</v>
      </c>
      <c r="F9" s="47">
        <v>21075</v>
      </c>
      <c r="G9" s="47">
        <f>D9+E9+F9</f>
        <v>61905</v>
      </c>
      <c r="H9" s="48">
        <v>0</v>
      </c>
      <c r="I9" s="47">
        <v>21300</v>
      </c>
      <c r="J9" s="47">
        <v>22200</v>
      </c>
      <c r="K9" s="47">
        <f>H9+I9+J9</f>
        <v>43500</v>
      </c>
      <c r="L9" s="47">
        <f>G9+K9</f>
        <v>105405</v>
      </c>
      <c r="M9" s="49">
        <v>22292.75432780847</v>
      </c>
      <c r="N9" s="47">
        <v>19506.160036832414</v>
      </c>
      <c r="O9" s="47">
        <v>22292.75432780847</v>
      </c>
      <c r="P9" s="47">
        <f>M9+N9+O9</f>
        <v>64091.668692449355</v>
      </c>
      <c r="Q9" s="48">
        <v>22292.75432780847</v>
      </c>
      <c r="R9" s="47">
        <v>19506.160036832414</v>
      </c>
      <c r="S9" s="47">
        <v>11146.377163904235</v>
      </c>
      <c r="T9" s="47">
        <f>Q9+R9+S9</f>
        <v>52945.291528545116</v>
      </c>
      <c r="U9" s="47">
        <f>P9+T9</f>
        <v>117036.96022099447</v>
      </c>
      <c r="V9" s="47">
        <f>U9+L9</f>
        <v>222441.96022099449</v>
      </c>
    </row>
    <row r="10" spans="1:22" ht="34.5" customHeight="1">
      <c r="A10" s="33"/>
      <c r="B10" s="34"/>
      <c r="C10" s="12" t="s">
        <v>89</v>
      </c>
      <c r="D10" s="35">
        <f t="shared" ref="D10:F10" si="0">SUM(D8:D9)</f>
        <v>66600</v>
      </c>
      <c r="E10" s="35">
        <f t="shared" ref="E10:V10" si="1">SUM(E8:E9)</f>
        <v>68145</v>
      </c>
      <c r="F10" s="35">
        <f t="shared" si="0"/>
        <v>51000</v>
      </c>
      <c r="G10" s="35">
        <f t="shared" si="1"/>
        <v>185745</v>
      </c>
      <c r="H10" s="50">
        <f t="shared" si="1"/>
        <v>0</v>
      </c>
      <c r="I10" s="35">
        <f t="shared" si="1"/>
        <v>68115</v>
      </c>
      <c r="J10" s="35">
        <f t="shared" si="1"/>
        <v>71025</v>
      </c>
      <c r="K10" s="35">
        <f t="shared" si="1"/>
        <v>139140</v>
      </c>
      <c r="L10" s="35">
        <f t="shared" si="1"/>
        <v>324885</v>
      </c>
      <c r="M10" s="35">
        <f t="shared" si="1"/>
        <v>71205.679999999993</v>
      </c>
      <c r="N10" s="35">
        <f t="shared" si="1"/>
        <v>62304.970000000008</v>
      </c>
      <c r="O10" s="35">
        <f t="shared" si="1"/>
        <v>71205.679999999993</v>
      </c>
      <c r="P10" s="35">
        <f t="shared" si="1"/>
        <v>204716.33000000002</v>
      </c>
      <c r="Q10" s="35">
        <f t="shared" si="1"/>
        <v>71205.679999999993</v>
      </c>
      <c r="R10" s="35">
        <f t="shared" si="1"/>
        <v>62304.970000000008</v>
      </c>
      <c r="S10" s="35">
        <f t="shared" si="1"/>
        <v>35602.839999999997</v>
      </c>
      <c r="T10" s="35">
        <f t="shared" si="1"/>
        <v>169113.49000000002</v>
      </c>
      <c r="U10" s="35">
        <f t="shared" si="1"/>
        <v>373829.82000000007</v>
      </c>
      <c r="V10" s="35">
        <f t="shared" si="1"/>
        <v>698714.82000000007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ECOMF</vt:lpstr>
      <vt:lpstr>RAD DENT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2020-07-21T14:04:46Z</dcterms:created>
  <dcterms:modified xsi:type="dcterms:W3CDTF">2020-07-22T11:10:07Z</dcterms:modified>
</cp:coreProperties>
</file>